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ecs-my.sharepoint.com/personal/kuafabe_pte_tr_pte_hu/Documents/Documents/Aniko/Kari Tanács/KT 2024.10.02/"/>
    </mc:Choice>
  </mc:AlternateContent>
  <xr:revisionPtr revIDLastSave="0" documentId="8_{C55427AB-0EC4-466F-AD58-BA8B365E5BE0}" xr6:coauthVersionLast="47" xr6:coauthVersionMax="47" xr10:uidLastSave="{00000000-0000-0000-0000-000000000000}"/>
  <bookViews>
    <workbookView xWindow="-120" yWindow="-120" windowWidth="29040" windowHeight="15840" xr2:uid="{EEEF1D6B-80AE-4490-933E-8D28D4CD84AC}"/>
  </bookViews>
  <sheets>
    <sheet name="Gasztr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2" l="1"/>
  <c r="C12" i="2" l="1"/>
  <c r="C40" i="2" s="1"/>
  <c r="J26" i="2" l="1"/>
  <c r="L26" i="2"/>
  <c r="J15" i="2"/>
  <c r="J16" i="2"/>
  <c r="L16" i="2"/>
  <c r="G21" i="2"/>
  <c r="G40" i="2" s="1"/>
  <c r="J31" i="2" l="1"/>
  <c r="J23" i="2"/>
  <c r="J24" i="2"/>
  <c r="J25" i="2"/>
  <c r="J27" i="2"/>
  <c r="J28" i="2"/>
  <c r="J29" i="2"/>
  <c r="J30" i="2"/>
  <c r="H32" i="2"/>
  <c r="H40" i="2" s="1"/>
  <c r="L38" i="2"/>
  <c r="L37" i="2"/>
  <c r="L36" i="2"/>
  <c r="L35" i="2"/>
  <c r="L34" i="2"/>
  <c r="L31" i="2"/>
  <c r="L30" i="2"/>
  <c r="L29" i="2"/>
  <c r="L28" i="2"/>
  <c r="L27" i="2"/>
  <c r="L25" i="2"/>
  <c r="L24" i="2"/>
  <c r="L23" i="2"/>
  <c r="I32" i="2"/>
  <c r="E32" i="2"/>
  <c r="B32" i="2"/>
  <c r="B12" i="2"/>
  <c r="F32" i="2"/>
  <c r="G32" i="2"/>
  <c r="J14" i="2"/>
  <c r="L14" i="2"/>
  <c r="L20" i="2"/>
  <c r="L19" i="2"/>
  <c r="L18" i="2"/>
  <c r="L17" i="2"/>
  <c r="L15" i="2"/>
  <c r="J19" i="2"/>
  <c r="J18" i="2"/>
  <c r="J17" i="2"/>
  <c r="I21" i="2"/>
  <c r="F21" i="2"/>
  <c r="E21" i="2"/>
  <c r="B21" i="2"/>
  <c r="L7" i="2"/>
  <c r="L8" i="2"/>
  <c r="L9" i="2"/>
  <c r="L10" i="2"/>
  <c r="L11" i="2"/>
  <c r="L6" i="2"/>
  <c r="J7" i="2"/>
  <c r="J8" i="2"/>
  <c r="J9" i="2"/>
  <c r="J10" i="2"/>
  <c r="J11" i="2"/>
  <c r="J6" i="2"/>
  <c r="I12" i="2"/>
  <c r="F12" i="2"/>
  <c r="E12" i="2"/>
  <c r="I40" i="2" l="1"/>
  <c r="E40" i="2"/>
  <c r="B40" i="2"/>
  <c r="L32" i="2"/>
  <c r="J32" i="2"/>
  <c r="J21" i="2"/>
  <c r="L21" i="2"/>
  <c r="L40" i="2" s="1"/>
  <c r="L12" i="2"/>
  <c r="J12" i="2"/>
  <c r="J40" i="2" l="1"/>
  <c r="C42" i="2" s="1"/>
  <c r="B42" i="2" l="1"/>
</calcChain>
</file>

<file path=xl/sharedStrings.xml><?xml version="1.0" encoding="utf-8"?>
<sst xmlns="http://schemas.openxmlformats.org/spreadsheetml/2006/main" count="78" uniqueCount="47">
  <si>
    <t xml:space="preserve">Gasztroenterológiai szakdietetikus </t>
  </si>
  <si>
    <t>Tantárgy neve</t>
  </si>
  <si>
    <t>I. félév</t>
  </si>
  <si>
    <t>II. félév</t>
  </si>
  <si>
    <t>Összes óra</t>
  </si>
  <si>
    <t>Tantárgyi követelmény</t>
  </si>
  <si>
    <t>Kredit</t>
  </si>
  <si>
    <t>E</t>
  </si>
  <si>
    <t>GY</t>
  </si>
  <si>
    <t>TGY</t>
  </si>
  <si>
    <t>KR</t>
  </si>
  <si>
    <t>Alapozó ismeretek (12-16 kredit)</t>
  </si>
  <si>
    <t xml:space="preserve">Anatómia </t>
  </si>
  <si>
    <t>Kollokvium</t>
  </si>
  <si>
    <t xml:space="preserve">Élettan-kórélettan </t>
  </si>
  <si>
    <t xml:space="preserve">Biokémia </t>
  </si>
  <si>
    <t>Biofizika</t>
  </si>
  <si>
    <t>Egészségpszichológia</t>
  </si>
  <si>
    <t>Gyak. jegy</t>
  </si>
  <si>
    <t>Speciális élelmiszerek</t>
  </si>
  <si>
    <t>Összesen:</t>
  </si>
  <si>
    <t>Szakmai törzsanyag (15-20 kerdit)</t>
  </si>
  <si>
    <t>Belgyógyászat</t>
  </si>
  <si>
    <t>Gyógyszertan</t>
  </si>
  <si>
    <t>Gyermekgyógyászat</t>
  </si>
  <si>
    <t>Klinikai dietetika</t>
  </si>
  <si>
    <t>Táplálásterápia</t>
  </si>
  <si>
    <t>Sebészet</t>
  </si>
  <si>
    <t>Relaxációs technikák</t>
  </si>
  <si>
    <t>Differenciált ismeretek (22-26 kredit)</t>
  </si>
  <si>
    <t>Dietetika I.</t>
  </si>
  <si>
    <t>Dietetika II.</t>
  </si>
  <si>
    <t>Dietetika III.</t>
  </si>
  <si>
    <t>Étlaptervezés</t>
  </si>
  <si>
    <t>Dietetika IV.</t>
  </si>
  <si>
    <t xml:space="preserve">Dietetika V. </t>
  </si>
  <si>
    <t>Dietetika VI.</t>
  </si>
  <si>
    <t>Dietetika VII.</t>
  </si>
  <si>
    <t>Szakmai gyakorlat</t>
  </si>
  <si>
    <t>Kötelezően választható tantárgyak (4 kredit választandó)</t>
  </si>
  <si>
    <t>Jogi ismeretek</t>
  </si>
  <si>
    <t>Kommunikáció-dietetikai tanácsadás</t>
  </si>
  <si>
    <t>Prezentációs technikák</t>
  </si>
  <si>
    <t>Etikai ismeretek</t>
  </si>
  <si>
    <t>Dietetikai dokumentáció</t>
  </si>
  <si>
    <t>Tantervben összesen:</t>
  </si>
  <si>
    <t xml:space="preserve">E: előadás, GY: tantermi gyak./szeminárium, TGY: területi gyakorlat, KR: kredit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</si>
</sst>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Playfair Display"/>
      <charset val="238"/>
    </font>
    <font>
      <sz val="8"/>
      <color theme="1"/>
      <name val="Playfair Display"/>
      <charset val="238"/>
    </font>
    <font>
      <b/>
      <sz val="9"/>
      <color theme="1"/>
      <name val="Playfair Display"/>
      <charset val="238"/>
    </font>
    <font>
      <b/>
      <sz val="10"/>
      <color theme="1"/>
      <name val="Playfair Display"/>
      <charset val="238"/>
    </font>
    <font>
      <sz val="11"/>
      <color theme="1"/>
      <name val="Calibri"/>
      <family val="2"/>
      <charset val="238"/>
      <scheme val="minor"/>
    </font>
    <font>
      <sz val="9"/>
      <name val="Playfair Display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9" fontId="0" fillId="0" borderId="0" xfId="1" applyFont="1"/>
    <xf numFmtId="0" fontId="7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0" fillId="2" borderId="0" xfId="0" applyFill="1"/>
    <xf numFmtId="0" fontId="8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BA2D-C60D-4F75-BF11-EF544B8EE725}">
  <dimension ref="A1:M163"/>
  <sheetViews>
    <sheetView tabSelected="1" zoomScale="90" zoomScaleNormal="90" workbookViewId="0">
      <selection activeCell="C50" sqref="C50"/>
    </sheetView>
  </sheetViews>
  <sheetFormatPr defaultRowHeight="15"/>
  <cols>
    <col min="1" max="1" width="24.85546875" style="13" customWidth="1"/>
    <col min="2" max="8" width="6.85546875" customWidth="1"/>
    <col min="9" max="9" width="6.85546875" style="28" customWidth="1"/>
    <col min="10" max="10" width="8.5703125" customWidth="1"/>
    <col min="11" max="11" width="11.5703125" customWidth="1"/>
    <col min="12" max="13" width="9.140625" style="1"/>
  </cols>
  <sheetData>
    <row r="1" spans="1:13" ht="15.75" thickBot="1"/>
    <row r="2" spans="1:13" ht="27" customHeight="1" thickBot="1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3" s="2" customFormat="1" ht="30.75" thickBot="1">
      <c r="A3" s="15" t="s">
        <v>1</v>
      </c>
      <c r="B3" s="40" t="s">
        <v>2</v>
      </c>
      <c r="C3" s="41"/>
      <c r="D3" s="41"/>
      <c r="E3" s="42"/>
      <c r="F3" s="40" t="s">
        <v>3</v>
      </c>
      <c r="G3" s="41"/>
      <c r="H3" s="41"/>
      <c r="I3" s="42"/>
      <c r="J3" s="16" t="s">
        <v>4</v>
      </c>
      <c r="K3" s="16" t="s">
        <v>5</v>
      </c>
      <c r="L3" s="16" t="s">
        <v>6</v>
      </c>
      <c r="M3" s="27"/>
    </row>
    <row r="4" spans="1:13" s="1" customFormat="1" ht="15.75" thickBot="1">
      <c r="A4" s="17"/>
      <c r="B4" s="18" t="s">
        <v>7</v>
      </c>
      <c r="C4" s="18" t="s">
        <v>8</v>
      </c>
      <c r="D4" s="18" t="s">
        <v>9</v>
      </c>
      <c r="E4" s="18" t="s">
        <v>10</v>
      </c>
      <c r="F4" s="18" t="s">
        <v>7</v>
      </c>
      <c r="G4" s="18" t="s">
        <v>8</v>
      </c>
      <c r="H4" s="18" t="s">
        <v>9</v>
      </c>
      <c r="I4" s="22" t="s">
        <v>10</v>
      </c>
      <c r="J4" s="18"/>
      <c r="K4" s="19"/>
      <c r="L4" s="20"/>
    </row>
    <row r="5" spans="1:13" ht="21" customHeight="1" thickBot="1">
      <c r="A5" s="33" t="s">
        <v>11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3" ht="15.75" thickBot="1">
      <c r="A6" s="21" t="s">
        <v>12</v>
      </c>
      <c r="B6" s="22">
        <v>3</v>
      </c>
      <c r="C6" s="22">
        <v>3</v>
      </c>
      <c r="D6" s="22"/>
      <c r="E6" s="23">
        <v>2</v>
      </c>
      <c r="F6" s="24"/>
      <c r="G6" s="22"/>
      <c r="H6" s="22"/>
      <c r="I6" s="22"/>
      <c r="J6" s="22">
        <f>SUM(B6:D6,F6:H6)</f>
        <v>6</v>
      </c>
      <c r="K6" s="25" t="s">
        <v>13</v>
      </c>
      <c r="L6" s="22">
        <f>SUM(E6,I6)</f>
        <v>2</v>
      </c>
    </row>
    <row r="7" spans="1:13" ht="15.75" thickBot="1">
      <c r="A7" s="21" t="s">
        <v>14</v>
      </c>
      <c r="B7" s="22">
        <v>8</v>
      </c>
      <c r="C7" s="22"/>
      <c r="D7" s="22"/>
      <c r="E7" s="23">
        <v>3</v>
      </c>
      <c r="F7" s="24"/>
      <c r="G7" s="22"/>
      <c r="H7" s="22"/>
      <c r="I7" s="22"/>
      <c r="J7" s="22">
        <f t="shared" ref="J7:J11" si="0">SUM(B7:D7,F7:H7)</f>
        <v>8</v>
      </c>
      <c r="K7" s="25" t="s">
        <v>13</v>
      </c>
      <c r="L7" s="22">
        <f t="shared" ref="L7:L11" si="1">SUM(E7,I7)</f>
        <v>3</v>
      </c>
    </row>
    <row r="8" spans="1:13" ht="15.75" thickBot="1">
      <c r="A8" s="21" t="s">
        <v>15</v>
      </c>
      <c r="B8" s="22">
        <v>6</v>
      </c>
      <c r="C8" s="22"/>
      <c r="D8" s="22"/>
      <c r="E8" s="23">
        <v>2</v>
      </c>
      <c r="F8" s="24"/>
      <c r="G8" s="22"/>
      <c r="H8" s="22"/>
      <c r="I8" s="22"/>
      <c r="J8" s="22">
        <f t="shared" si="0"/>
        <v>6</v>
      </c>
      <c r="K8" s="25" t="s">
        <v>13</v>
      </c>
      <c r="L8" s="22">
        <f t="shared" si="1"/>
        <v>2</v>
      </c>
    </row>
    <row r="9" spans="1:13" ht="15.75" thickBot="1">
      <c r="A9" s="21" t="s">
        <v>16</v>
      </c>
      <c r="B9" s="22">
        <v>4</v>
      </c>
      <c r="C9" s="22"/>
      <c r="D9" s="22"/>
      <c r="E9" s="23">
        <v>1</v>
      </c>
      <c r="F9" s="24"/>
      <c r="G9" s="22"/>
      <c r="H9" s="22"/>
      <c r="I9" s="22"/>
      <c r="J9" s="22">
        <f t="shared" si="0"/>
        <v>4</v>
      </c>
      <c r="K9" s="25" t="s">
        <v>13</v>
      </c>
      <c r="L9" s="22">
        <f t="shared" si="1"/>
        <v>1</v>
      </c>
    </row>
    <row r="10" spans="1:13" ht="15.75" thickBot="1">
      <c r="A10" s="21" t="s">
        <v>17</v>
      </c>
      <c r="B10" s="22">
        <v>4</v>
      </c>
      <c r="C10" s="22">
        <v>4</v>
      </c>
      <c r="D10" s="22"/>
      <c r="E10" s="23">
        <v>4</v>
      </c>
      <c r="F10" s="24"/>
      <c r="G10" s="22"/>
      <c r="H10" s="22"/>
      <c r="I10" s="22"/>
      <c r="J10" s="22">
        <f t="shared" si="0"/>
        <v>8</v>
      </c>
      <c r="K10" s="25" t="s">
        <v>18</v>
      </c>
      <c r="L10" s="22">
        <f t="shared" si="1"/>
        <v>4</v>
      </c>
    </row>
    <row r="11" spans="1:13" ht="15.75" thickBot="1">
      <c r="A11" s="21" t="s">
        <v>19</v>
      </c>
      <c r="B11" s="22"/>
      <c r="C11" s="22"/>
      <c r="D11" s="22"/>
      <c r="E11" s="23"/>
      <c r="F11" s="24">
        <v>6</v>
      </c>
      <c r="G11" s="22"/>
      <c r="H11" s="22"/>
      <c r="I11" s="22">
        <v>2</v>
      </c>
      <c r="J11" s="22">
        <f t="shared" si="0"/>
        <v>6</v>
      </c>
      <c r="K11" s="25" t="s">
        <v>18</v>
      </c>
      <c r="L11" s="22">
        <f t="shared" si="1"/>
        <v>2</v>
      </c>
    </row>
    <row r="12" spans="1:13" ht="15.75" thickBot="1">
      <c r="A12" s="21" t="s">
        <v>20</v>
      </c>
      <c r="B12" s="22">
        <f>SUM(B6:B11)</f>
        <v>25</v>
      </c>
      <c r="C12" s="22">
        <f>SUM(C6:C11)</f>
        <v>7</v>
      </c>
      <c r="D12" s="22"/>
      <c r="E12" s="23">
        <f>SUM(E6:E11)</f>
        <v>12</v>
      </c>
      <c r="F12" s="24">
        <f>SUM(F6:F11)</f>
        <v>6</v>
      </c>
      <c r="G12" s="22"/>
      <c r="H12" s="22"/>
      <c r="I12" s="22">
        <f>SUM(I6:I11)</f>
        <v>2</v>
      </c>
      <c r="J12" s="22">
        <f>SUM(J6:J11)</f>
        <v>38</v>
      </c>
      <c r="K12" s="25"/>
      <c r="L12" s="22">
        <f>SUM(L6:L11)</f>
        <v>14</v>
      </c>
    </row>
    <row r="13" spans="1:13" ht="18" customHeight="1" thickBot="1">
      <c r="A13" s="30" t="s">
        <v>21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3" ht="15.75" thickBot="1">
      <c r="A14" s="21" t="s">
        <v>22</v>
      </c>
      <c r="B14" s="22">
        <v>12</v>
      </c>
      <c r="C14" s="22"/>
      <c r="D14" s="22"/>
      <c r="E14" s="23">
        <v>5</v>
      </c>
      <c r="F14" s="24"/>
      <c r="G14" s="22"/>
      <c r="H14" s="22"/>
      <c r="I14" s="22"/>
      <c r="J14" s="22">
        <f>SUM(B14:D14,F14:H14)</f>
        <v>12</v>
      </c>
      <c r="K14" s="25" t="s">
        <v>13</v>
      </c>
      <c r="L14" s="22">
        <f>SUM(E14,I14)</f>
        <v>5</v>
      </c>
    </row>
    <row r="15" spans="1:13" ht="15.75" thickBot="1">
      <c r="A15" s="21" t="s">
        <v>23</v>
      </c>
      <c r="B15" s="22">
        <v>6</v>
      </c>
      <c r="C15" s="22"/>
      <c r="D15" s="22"/>
      <c r="E15" s="23">
        <v>2</v>
      </c>
      <c r="F15" s="24"/>
      <c r="G15" s="22"/>
      <c r="H15" s="22"/>
      <c r="I15" s="22"/>
      <c r="J15" s="22">
        <f t="shared" ref="J15:J19" si="2">SUM(B15:D15,F15:H15)</f>
        <v>6</v>
      </c>
      <c r="K15" s="25" t="s">
        <v>13</v>
      </c>
      <c r="L15" s="22">
        <f t="shared" ref="L15:L20" si="3">SUM(E15,I15)</f>
        <v>2</v>
      </c>
    </row>
    <row r="16" spans="1:13" ht="15.75" thickBot="1">
      <c r="A16" s="21" t="s">
        <v>24</v>
      </c>
      <c r="B16" s="22">
        <v>6</v>
      </c>
      <c r="C16" s="22"/>
      <c r="D16" s="22"/>
      <c r="E16" s="23">
        <v>2</v>
      </c>
      <c r="F16" s="24"/>
      <c r="G16" s="22"/>
      <c r="H16" s="22"/>
      <c r="I16" s="22"/>
      <c r="J16" s="22">
        <f>SUM(B16:D16,F16:H16)</f>
        <v>6</v>
      </c>
      <c r="K16" s="25" t="s">
        <v>13</v>
      </c>
      <c r="L16" s="22">
        <f t="shared" ref="L16" si="4">SUM(E16,I16)</f>
        <v>2</v>
      </c>
    </row>
    <row r="17" spans="1:12" ht="15.75" thickBot="1">
      <c r="A17" s="21" t="s">
        <v>25</v>
      </c>
      <c r="B17" s="22"/>
      <c r="C17" s="22"/>
      <c r="D17" s="22"/>
      <c r="E17" s="23"/>
      <c r="F17" s="24">
        <v>6</v>
      </c>
      <c r="G17" s="22"/>
      <c r="H17" s="22"/>
      <c r="I17" s="22">
        <v>2</v>
      </c>
      <c r="J17" s="22">
        <f t="shared" si="2"/>
        <v>6</v>
      </c>
      <c r="K17" s="25" t="s">
        <v>13</v>
      </c>
      <c r="L17" s="22">
        <f t="shared" si="3"/>
        <v>2</v>
      </c>
    </row>
    <row r="18" spans="1:12" ht="15.6" customHeight="1" thickBot="1">
      <c r="A18" s="21" t="s">
        <v>26</v>
      </c>
      <c r="B18" s="22"/>
      <c r="C18" s="22"/>
      <c r="D18" s="22"/>
      <c r="E18" s="23"/>
      <c r="F18" s="24"/>
      <c r="G18" s="24">
        <v>8</v>
      </c>
      <c r="H18" s="22"/>
      <c r="I18" s="22">
        <v>3</v>
      </c>
      <c r="J18" s="22">
        <f t="shared" si="2"/>
        <v>8</v>
      </c>
      <c r="K18" s="25" t="s">
        <v>18</v>
      </c>
      <c r="L18" s="22">
        <f t="shared" si="3"/>
        <v>3</v>
      </c>
    </row>
    <row r="19" spans="1:12" ht="15.75" thickBot="1">
      <c r="A19" s="21" t="s">
        <v>27</v>
      </c>
      <c r="B19" s="22"/>
      <c r="C19" s="22"/>
      <c r="D19" s="22"/>
      <c r="E19" s="23"/>
      <c r="F19" s="24">
        <v>6</v>
      </c>
      <c r="G19" s="22"/>
      <c r="H19" s="22"/>
      <c r="I19" s="22">
        <v>2</v>
      </c>
      <c r="J19" s="22">
        <f t="shared" si="2"/>
        <v>6</v>
      </c>
      <c r="K19" s="25" t="s">
        <v>18</v>
      </c>
      <c r="L19" s="22">
        <f t="shared" si="3"/>
        <v>2</v>
      </c>
    </row>
    <row r="20" spans="1:12" ht="15.75" thickBot="1">
      <c r="A20" s="21" t="s">
        <v>28</v>
      </c>
      <c r="B20" s="22"/>
      <c r="C20" s="22"/>
      <c r="D20" s="22"/>
      <c r="E20" s="23"/>
      <c r="F20" s="24"/>
      <c r="G20" s="22">
        <v>4</v>
      </c>
      <c r="H20" s="22"/>
      <c r="I20" s="22">
        <v>1</v>
      </c>
      <c r="J20" s="22">
        <v>4</v>
      </c>
      <c r="K20" s="25" t="s">
        <v>18</v>
      </c>
      <c r="L20" s="22">
        <f t="shared" si="3"/>
        <v>1</v>
      </c>
    </row>
    <row r="21" spans="1:12" ht="15.75" thickBot="1">
      <c r="A21" s="21" t="s">
        <v>20</v>
      </c>
      <c r="B21" s="22">
        <f>SUM(B14:B20)</f>
        <v>24</v>
      </c>
      <c r="C21" s="22"/>
      <c r="D21" s="22"/>
      <c r="E21" s="23">
        <f>SUM(E14:E20)</f>
        <v>9</v>
      </c>
      <c r="F21" s="24">
        <f>SUM(F14:F20)</f>
        <v>12</v>
      </c>
      <c r="G21" s="24">
        <f>SUM(G14:G20)</f>
        <v>12</v>
      </c>
      <c r="H21" s="22"/>
      <c r="I21" s="22">
        <f>SUM(I14:I20)</f>
        <v>8</v>
      </c>
      <c r="J21" s="22">
        <f>SUM(J14:J20)</f>
        <v>48</v>
      </c>
      <c r="K21" s="25"/>
      <c r="L21" s="22">
        <f>SUM(L14:L20)</f>
        <v>17</v>
      </c>
    </row>
    <row r="22" spans="1:12" ht="22.5" customHeight="1" thickBot="1">
      <c r="A22" s="30" t="s">
        <v>29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ht="15.75" thickBot="1">
      <c r="A23" s="21" t="s">
        <v>30</v>
      </c>
      <c r="B23" s="22">
        <v>5</v>
      </c>
      <c r="C23" s="22"/>
      <c r="D23" s="22"/>
      <c r="E23" s="23">
        <v>2</v>
      </c>
      <c r="F23" s="24"/>
      <c r="G23" s="22"/>
      <c r="H23" s="22"/>
      <c r="I23" s="22"/>
      <c r="J23" s="22">
        <f t="shared" ref="J23:J30" si="5">SUM(B23:D23,F23:H23)</f>
        <v>5</v>
      </c>
      <c r="K23" s="25" t="s">
        <v>18</v>
      </c>
      <c r="L23" s="22">
        <f t="shared" ref="L23:L31" si="6">SUM(E23,I23)</f>
        <v>2</v>
      </c>
    </row>
    <row r="24" spans="1:12" ht="15.75" thickBot="1">
      <c r="A24" s="21" t="s">
        <v>31</v>
      </c>
      <c r="B24" s="22">
        <v>5</v>
      </c>
      <c r="C24" s="22"/>
      <c r="D24" s="22"/>
      <c r="E24" s="23">
        <v>2</v>
      </c>
      <c r="F24" s="24"/>
      <c r="G24" s="22"/>
      <c r="H24" s="22"/>
      <c r="I24" s="22"/>
      <c r="J24" s="22">
        <f t="shared" si="5"/>
        <v>5</v>
      </c>
      <c r="K24" s="25" t="s">
        <v>18</v>
      </c>
      <c r="L24" s="22">
        <f t="shared" si="6"/>
        <v>2</v>
      </c>
    </row>
    <row r="25" spans="1:12" ht="15.75" thickBot="1">
      <c r="A25" s="21" t="s">
        <v>32</v>
      </c>
      <c r="B25" s="22">
        <v>6</v>
      </c>
      <c r="C25" s="22"/>
      <c r="D25" s="22"/>
      <c r="E25" s="23">
        <v>2</v>
      </c>
      <c r="F25" s="24"/>
      <c r="G25" s="22"/>
      <c r="H25" s="22"/>
      <c r="I25" s="22"/>
      <c r="J25" s="22">
        <f t="shared" si="5"/>
        <v>6</v>
      </c>
      <c r="K25" s="25" t="s">
        <v>13</v>
      </c>
      <c r="L25" s="22">
        <f t="shared" si="6"/>
        <v>2</v>
      </c>
    </row>
    <row r="26" spans="1:12" ht="15.75" thickBot="1">
      <c r="A26" s="21" t="s">
        <v>33</v>
      </c>
      <c r="B26" s="22"/>
      <c r="C26" s="22"/>
      <c r="D26" s="22"/>
      <c r="E26" s="23"/>
      <c r="F26" s="24"/>
      <c r="G26" s="22">
        <v>8</v>
      </c>
      <c r="H26" s="22"/>
      <c r="I26" s="22">
        <v>3</v>
      </c>
      <c r="J26" s="22">
        <f t="shared" si="5"/>
        <v>8</v>
      </c>
      <c r="K26" s="25" t="s">
        <v>18</v>
      </c>
      <c r="L26" s="22">
        <f t="shared" ref="L26" si="7">SUM(E26,I26)</f>
        <v>3</v>
      </c>
    </row>
    <row r="27" spans="1:12" ht="15.75" thickBot="1">
      <c r="A27" s="21" t="s">
        <v>34</v>
      </c>
      <c r="B27" s="22"/>
      <c r="C27" s="22"/>
      <c r="D27" s="22"/>
      <c r="E27" s="23"/>
      <c r="F27" s="24">
        <v>6</v>
      </c>
      <c r="G27" s="22"/>
      <c r="H27" s="22"/>
      <c r="I27" s="22">
        <v>2</v>
      </c>
      <c r="J27" s="22">
        <f t="shared" si="5"/>
        <v>6</v>
      </c>
      <c r="K27" s="25" t="s">
        <v>13</v>
      </c>
      <c r="L27" s="22">
        <f t="shared" si="6"/>
        <v>2</v>
      </c>
    </row>
    <row r="28" spans="1:12" ht="15.75" thickBot="1">
      <c r="A28" s="21" t="s">
        <v>35</v>
      </c>
      <c r="B28" s="22"/>
      <c r="C28" s="22"/>
      <c r="D28" s="22"/>
      <c r="E28" s="23"/>
      <c r="F28" s="24">
        <v>6</v>
      </c>
      <c r="G28" s="22"/>
      <c r="H28" s="22"/>
      <c r="I28" s="22">
        <v>2</v>
      </c>
      <c r="J28" s="22">
        <f t="shared" si="5"/>
        <v>6</v>
      </c>
      <c r="K28" s="25" t="s">
        <v>13</v>
      </c>
      <c r="L28" s="22">
        <f t="shared" si="6"/>
        <v>2</v>
      </c>
    </row>
    <row r="29" spans="1:12" ht="15.75" thickBot="1">
      <c r="A29" s="21" t="s">
        <v>36</v>
      </c>
      <c r="B29" s="22"/>
      <c r="C29" s="22"/>
      <c r="D29" s="22"/>
      <c r="E29" s="23"/>
      <c r="F29" s="24">
        <v>6</v>
      </c>
      <c r="G29" s="22"/>
      <c r="H29" s="22"/>
      <c r="I29" s="22">
        <v>2</v>
      </c>
      <c r="J29" s="22">
        <f t="shared" si="5"/>
        <v>6</v>
      </c>
      <c r="K29" s="25" t="s">
        <v>13</v>
      </c>
      <c r="L29" s="22">
        <f t="shared" si="6"/>
        <v>2</v>
      </c>
    </row>
    <row r="30" spans="1:12" ht="15.75" thickBot="1">
      <c r="A30" s="21" t="s">
        <v>37</v>
      </c>
      <c r="B30" s="22"/>
      <c r="C30" s="22"/>
      <c r="D30" s="22"/>
      <c r="E30" s="23"/>
      <c r="F30" s="24">
        <v>7</v>
      </c>
      <c r="G30" s="22"/>
      <c r="H30" s="22"/>
      <c r="I30" s="22">
        <v>2</v>
      </c>
      <c r="J30" s="22">
        <f t="shared" si="5"/>
        <v>7</v>
      </c>
      <c r="K30" s="25" t="s">
        <v>13</v>
      </c>
      <c r="L30" s="22">
        <f t="shared" si="6"/>
        <v>2</v>
      </c>
    </row>
    <row r="31" spans="1:12" ht="15.75" thickBot="1">
      <c r="A31" s="21" t="s">
        <v>38</v>
      </c>
      <c r="B31" s="22"/>
      <c r="C31" s="22"/>
      <c r="D31" s="22"/>
      <c r="E31" s="23"/>
      <c r="F31" s="24"/>
      <c r="G31" s="22"/>
      <c r="H31" s="22">
        <v>80</v>
      </c>
      <c r="I31" s="22">
        <v>8</v>
      </c>
      <c r="J31" s="22">
        <f>SUM(B31:D31,F31:H31)</f>
        <v>80</v>
      </c>
      <c r="K31" s="25" t="s">
        <v>18</v>
      </c>
      <c r="L31" s="22">
        <f t="shared" si="6"/>
        <v>8</v>
      </c>
    </row>
    <row r="32" spans="1:12" ht="15.75" thickBot="1">
      <c r="A32" s="21" t="s">
        <v>20</v>
      </c>
      <c r="B32" s="22">
        <f>SUM(B23:B31)</f>
        <v>16</v>
      </c>
      <c r="C32" s="22"/>
      <c r="D32" s="22"/>
      <c r="E32" s="23">
        <f t="shared" ref="E32:J32" si="8">SUM(E23:E31)</f>
        <v>6</v>
      </c>
      <c r="F32" s="24">
        <f t="shared" si="8"/>
        <v>25</v>
      </c>
      <c r="G32" s="22">
        <f t="shared" si="8"/>
        <v>8</v>
      </c>
      <c r="H32" s="22">
        <f t="shared" si="8"/>
        <v>80</v>
      </c>
      <c r="I32" s="22">
        <f t="shared" si="8"/>
        <v>19</v>
      </c>
      <c r="J32" s="22">
        <f t="shared" si="8"/>
        <v>129</v>
      </c>
      <c r="K32" s="22"/>
      <c r="L32" s="22">
        <f>SUM(L23:L31)</f>
        <v>25</v>
      </c>
    </row>
    <row r="33" spans="1:12" ht="20.25" customHeight="1" thickBot="1">
      <c r="A33" s="33" t="s">
        <v>39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5"/>
    </row>
    <row r="34" spans="1:12" ht="15.75" thickBot="1">
      <c r="A34" s="21" t="s">
        <v>40</v>
      </c>
      <c r="B34" s="22"/>
      <c r="C34" s="22">
        <v>6</v>
      </c>
      <c r="D34" s="22"/>
      <c r="E34" s="23">
        <v>2</v>
      </c>
      <c r="F34" s="24"/>
      <c r="G34" s="18"/>
      <c r="H34" s="18"/>
      <c r="I34" s="22"/>
      <c r="J34" s="18">
        <v>6</v>
      </c>
      <c r="K34" s="19" t="s">
        <v>18</v>
      </c>
      <c r="L34" s="20">
        <f t="shared" ref="L34:L38" si="9">SUM(E34,I34)</f>
        <v>2</v>
      </c>
    </row>
    <row r="35" spans="1:12" ht="30.75" thickBot="1">
      <c r="A35" s="26" t="s">
        <v>41</v>
      </c>
      <c r="B35" s="22"/>
      <c r="C35" s="22"/>
      <c r="D35" s="22"/>
      <c r="E35" s="23"/>
      <c r="F35" s="24">
        <v>3</v>
      </c>
      <c r="G35" s="18">
        <v>3</v>
      </c>
      <c r="H35" s="18"/>
      <c r="I35" s="22">
        <v>2</v>
      </c>
      <c r="J35" s="18">
        <v>6</v>
      </c>
      <c r="K35" s="19" t="s">
        <v>18</v>
      </c>
      <c r="L35" s="20">
        <f t="shared" si="9"/>
        <v>2</v>
      </c>
    </row>
    <row r="36" spans="1:12" ht="15.75" thickBot="1">
      <c r="A36" s="21" t="s">
        <v>42</v>
      </c>
      <c r="B36" s="22"/>
      <c r="C36" s="22">
        <v>6</v>
      </c>
      <c r="D36" s="22"/>
      <c r="E36" s="23">
        <v>2</v>
      </c>
      <c r="F36" s="24"/>
      <c r="G36" s="18"/>
      <c r="H36" s="18"/>
      <c r="I36" s="22"/>
      <c r="J36" s="18">
        <v>6</v>
      </c>
      <c r="K36" s="19" t="s">
        <v>18</v>
      </c>
      <c r="L36" s="20">
        <f t="shared" si="9"/>
        <v>2</v>
      </c>
    </row>
    <row r="37" spans="1:12" ht="15.75" thickBot="1">
      <c r="A37" s="21" t="s">
        <v>43</v>
      </c>
      <c r="B37" s="22"/>
      <c r="C37" s="22">
        <v>6</v>
      </c>
      <c r="D37" s="22"/>
      <c r="E37" s="23">
        <v>2</v>
      </c>
      <c r="F37" s="24"/>
      <c r="G37" s="18"/>
      <c r="H37" s="18"/>
      <c r="I37" s="22"/>
      <c r="J37" s="18">
        <v>6</v>
      </c>
      <c r="K37" s="19" t="s">
        <v>18</v>
      </c>
      <c r="L37" s="20">
        <f t="shared" si="9"/>
        <v>2</v>
      </c>
    </row>
    <row r="38" spans="1:12" ht="15.75" thickBot="1">
      <c r="A38" s="21" t="s">
        <v>44</v>
      </c>
      <c r="B38" s="22"/>
      <c r="C38" s="22">
        <v>6</v>
      </c>
      <c r="D38" s="22"/>
      <c r="E38" s="23">
        <v>2</v>
      </c>
      <c r="F38" s="24"/>
      <c r="G38" s="18"/>
      <c r="H38" s="18"/>
      <c r="I38" s="22"/>
      <c r="J38" s="18">
        <v>6</v>
      </c>
      <c r="K38" s="19" t="s">
        <v>18</v>
      </c>
      <c r="L38" s="20">
        <f t="shared" si="9"/>
        <v>2</v>
      </c>
    </row>
    <row r="39" spans="1:12" ht="10.5" customHeight="1" thickBot="1">
      <c r="A39" s="11"/>
      <c r="B39" s="7"/>
      <c r="C39" s="7"/>
      <c r="D39" s="7"/>
      <c r="E39" s="7"/>
      <c r="F39" s="7"/>
      <c r="G39" s="8"/>
      <c r="H39" s="8"/>
      <c r="I39" s="7"/>
      <c r="J39" s="8"/>
      <c r="K39" s="9"/>
      <c r="L39" s="10"/>
    </row>
    <row r="40" spans="1:12" ht="16.5" thickTop="1" thickBot="1">
      <c r="A40" s="12" t="s">
        <v>45</v>
      </c>
      <c r="B40" s="3">
        <f>SUM(B32,B21,B12)</f>
        <v>65</v>
      </c>
      <c r="C40" s="3">
        <f>SUM(C32,C21,C12,C34)</f>
        <v>13</v>
      </c>
      <c r="D40" s="3">
        <v>0</v>
      </c>
      <c r="E40" s="5">
        <f>SUM(E32,E21,E12,E34)</f>
        <v>29</v>
      </c>
      <c r="F40" s="4">
        <f>SUM(F32,F21,F12,F35)</f>
        <v>46</v>
      </c>
      <c r="G40" s="3">
        <f>SUM(G32,G21,G12,G35)</f>
        <v>23</v>
      </c>
      <c r="H40" s="3">
        <f>SUM(H32,H21,H12)</f>
        <v>80</v>
      </c>
      <c r="I40" s="29">
        <f>SUM(I32,I21,I12,I35)</f>
        <v>31</v>
      </c>
      <c r="J40" s="3">
        <f>SUM(J32,J21,J12,J34,J35)</f>
        <v>227</v>
      </c>
      <c r="K40" s="3"/>
      <c r="L40" s="29">
        <f>SUM(L32,L21,L12,L34,L35)</f>
        <v>60</v>
      </c>
    </row>
    <row r="41" spans="1:12">
      <c r="A41" s="36" t="s">
        <v>46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2">
      <c r="A42"/>
      <c r="B42" s="6">
        <f>(B40+F40)/J40</f>
        <v>0.48898678414096919</v>
      </c>
      <c r="C42" s="6">
        <f>(C40+D40+G40+H40)/J40</f>
        <v>0.51101321585903081</v>
      </c>
    </row>
    <row r="43" spans="1:12">
      <c r="A43"/>
      <c r="F43" s="14"/>
      <c r="G43" s="14"/>
      <c r="H43" s="14"/>
      <c r="J43" s="14"/>
      <c r="K43" s="14"/>
    </row>
    <row r="44" spans="1:12">
      <c r="A44"/>
      <c r="F44" s="14"/>
      <c r="G44" s="14"/>
      <c r="H44" s="14"/>
      <c r="J44" s="14"/>
      <c r="K44" s="14"/>
    </row>
    <row r="45" spans="1:12">
      <c r="A45"/>
    </row>
    <row r="46" spans="1:12">
      <c r="A46"/>
    </row>
    <row r="47" spans="1:12">
      <c r="A47"/>
    </row>
    <row r="48" spans="1:12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</sheetData>
  <mergeCells count="8">
    <mergeCell ref="A22:L22"/>
    <mergeCell ref="A33:L33"/>
    <mergeCell ref="A41:L41"/>
    <mergeCell ref="A2:L2"/>
    <mergeCell ref="B3:E3"/>
    <mergeCell ref="F3:I3"/>
    <mergeCell ref="A5:L5"/>
    <mergeCell ref="A13:L13"/>
  </mergeCells>
  <pageMargins left="0.11811023622047245" right="0.31496062992125984" top="0.35433070866141736" bottom="0.35433070866141736" header="0.31496062992125984" footer="0.31496062992125984"/>
  <pageSetup paperSize="9" scale="90" orientation="portrait" r:id="rId1"/>
  <ignoredErrors>
    <ignoredError sqref="J6:J11 J27:J31 J14:J15 J17:J19 J23:J2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0498ECE13B14444BBC3D033E172E089" ma:contentTypeVersion="4" ma:contentTypeDescription="Új dokumentum létrehozása." ma:contentTypeScope="" ma:versionID="eeceb144d637174e43cc51e8186bfb7f">
  <xsd:schema xmlns:xsd="http://www.w3.org/2001/XMLSchema" xmlns:xs="http://www.w3.org/2001/XMLSchema" xmlns:p="http://schemas.microsoft.com/office/2006/metadata/properties" xmlns:ns2="0a42d910-8c41-46f8-b4d3-765d163f56f7" targetNamespace="http://schemas.microsoft.com/office/2006/metadata/properties" ma:root="true" ma:fieldsID="ac7c97722bd1f5e95a35b3c0484a6fb4" ns2:_="">
    <xsd:import namespace="0a42d910-8c41-46f8-b4d3-765d163f56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2d910-8c41-46f8-b4d3-765d163f56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75A0D0-54CC-42DF-A15B-ECA161BAB01D}"/>
</file>

<file path=customXml/itemProps2.xml><?xml version="1.0" encoding="utf-8"?>
<ds:datastoreItem xmlns:ds="http://schemas.openxmlformats.org/officeDocument/2006/customXml" ds:itemID="{39A6A483-62D7-4FA5-8908-1D3885BF53BF}"/>
</file>

<file path=customXml/itemProps3.xml><?xml version="1.0" encoding="utf-8"?>
<ds:datastoreItem xmlns:ds="http://schemas.openxmlformats.org/officeDocument/2006/customXml" ds:itemID="{065F0BEA-E9F6-4318-8945-6E7CD159FF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Kungl Aniko</dc:creator>
  <cp:keywords/>
  <dc:description/>
  <cp:lastModifiedBy>Keczeli Viola</cp:lastModifiedBy>
  <cp:revision/>
  <dcterms:created xsi:type="dcterms:W3CDTF">2022-11-28T12:23:46Z</dcterms:created>
  <dcterms:modified xsi:type="dcterms:W3CDTF">2024-10-31T10:19:23Z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0x010100C0498ECE13B14444BBC3D033E172E089</vt:lpwstr>
  </property>
</Properties>
</file>